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htagency.sharepoint.com/Shared Documents/Modern Agent/Referral Partners - With Evan Gibson/"/>
    </mc:Choice>
  </mc:AlternateContent>
  <xr:revisionPtr revIDLastSave="204" documentId="8_{5157FA37-3AC9-4730-A184-80C73421AAC0}" xr6:coauthVersionLast="47" xr6:coauthVersionMax="47" xr10:uidLastSave="{477445C9-8BF3-44E5-9D4C-5AB09F0F856D}"/>
  <bookViews>
    <workbookView xWindow="-28920" yWindow="120" windowWidth="29040" windowHeight="15840" xr2:uid="{ACCB866B-1943-42B1-9824-26F5F6703AC2}"/>
  </bookViews>
  <sheets>
    <sheet name="Referral Tracking" sheetId="1" r:id="rId1"/>
    <sheet name="Referral Partner Info" sheetId="2" r:id="rId2"/>
    <sheet name="Data sour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I51" i="2"/>
  <c r="H51" i="2"/>
  <c r="K51" i="2"/>
  <c r="E102" i="1"/>
  <c r="F102" i="1"/>
  <c r="H102" i="1"/>
</calcChain>
</file>

<file path=xl/sharedStrings.xml><?xml version="1.0" encoding="utf-8"?>
<sst xmlns="http://schemas.openxmlformats.org/spreadsheetml/2006/main" count="64" uniqueCount="47">
  <si>
    <t>Referred to me by:</t>
  </si>
  <si>
    <t>Date referred</t>
  </si>
  <si>
    <t>Customer name</t>
  </si>
  <si>
    <t xml:space="preserve">Closed? </t>
  </si>
  <si>
    <t>Annual premium</t>
  </si>
  <si>
    <t>Thank you note sent?</t>
  </si>
  <si>
    <t>Notes</t>
  </si>
  <si>
    <t>Wonder Woman</t>
  </si>
  <si>
    <t>Frank Furter</t>
  </si>
  <si>
    <t xml:space="preserve">Yes </t>
  </si>
  <si>
    <t>No</t>
  </si>
  <si>
    <t>Got home and two cars!</t>
  </si>
  <si>
    <t>Bruce Banner</t>
  </si>
  <si>
    <t>Wes Anderson</t>
  </si>
  <si>
    <t>Claims history prevented a competitive quote</t>
  </si>
  <si>
    <t>Total</t>
  </si>
  <si>
    <t>Referral Partner Name</t>
  </si>
  <si>
    <t>Their company name</t>
  </si>
  <si>
    <t>Role</t>
  </si>
  <si>
    <t>Date of most recent contact</t>
  </si>
  <si>
    <t xml:space="preserve">Notes: </t>
  </si>
  <si>
    <t>Marvel Real estate</t>
  </si>
  <si>
    <t>Realtor</t>
  </si>
  <si>
    <t>Great realtor, but don't make him angry</t>
  </si>
  <si>
    <t>DC Lending</t>
  </si>
  <si>
    <t>Lender</t>
  </si>
  <si>
    <t xml:space="preserve">Loves donuts </t>
  </si>
  <si>
    <t>Yes/No</t>
  </si>
  <si>
    <t>Email</t>
  </si>
  <si>
    <t>Phone</t>
  </si>
  <si>
    <t>Social media 1</t>
  </si>
  <si>
    <t>Social media 2</t>
  </si>
  <si>
    <t>Status</t>
  </si>
  <si>
    <t>Referring</t>
  </si>
  <si>
    <t>Courting</t>
  </si>
  <si>
    <t>Inactive</t>
  </si>
  <si>
    <t>Peter Parker</t>
  </si>
  <si>
    <t>Bugle Bank</t>
  </si>
  <si>
    <t>bruce@email.com</t>
  </si>
  <si>
    <t>ww@email.com</t>
  </si>
  <si>
    <t>peter@email.com</t>
  </si>
  <si>
    <t>https://www.instagram.com/spidermanmovie/?hl=en</t>
  </si>
  <si>
    <t>With great rates comes great responsibility</t>
  </si>
  <si>
    <t>Del Griffith</t>
  </si>
  <si>
    <t>Neal Page</t>
  </si>
  <si>
    <t>Gwen Stacy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</si>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</sst>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2" applyFont="1"/>
    <xf numFmtId="43" fontId="0" fillId="0" borderId="0" xfId="1" applyFont="1"/>
    <xf numFmtId="164" fontId="0" fillId="0" borderId="0" xfId="1" applyNumberFormat="1" applyFont="1"/>
    <xf numFmtId="0" fontId="3" fillId="0" borderId="1" xfId="2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2" applyFont="1" applyAlignment="1">
      <alignment horizontal="center" wrapText="1"/>
    </xf>
    <xf numFmtId="0" fontId="5" fillId="0" borderId="0" xfId="3"/>
    <xf numFmtId="0" fontId="0" fillId="0" borderId="0" xfId="0" applyAlignment="1">
      <alignment horizontal="center" vertical="center"/>
    </xf>
  </cellXfs>
  <cellStyles count="4">
    <cellStyle name="Comma" xfId="1" builtinId="3"/>
    <cellStyle name="Heading 1" xfId="2" builtinId="16"/>
    <cellStyle name="Hyperlink" xfId="3" builtinId="8"/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50873-D387-4BC6-ADBD-973A4918ED6C}" name="Table1" displayName="Table1" ref="B3:H102" totalsRowCount="1" headerRowDxfId="16" headerRowCellStyle="Heading 1">
  <autoFilter ref="B3:H101" xr:uid="{E4450873-D387-4BC6-ADBD-973A4918ED6C}"/>
  <sortState xmlns:xlrd2="http://schemas.microsoft.com/office/spreadsheetml/2017/richdata2" ref="B4:H101">
    <sortCondition ref="E3:E101"/>
  </sortState>
  <tableColumns count="7">
    <tableColumn id="1" xr3:uid="{EFB56A42-DD53-40F3-A4F3-2D7757092DE7}" name="Referred to me by:" totalsRowLabel="Total"/>
    <tableColumn id="2" xr3:uid="{89A3D16C-825F-4907-878B-C0DDC97305B8}" name="Date referred" dataDxfId="7" totalsRowDxfId="6"/>
    <tableColumn id="3" xr3:uid="{001DEEC2-C340-4C10-B610-1F476AE57FA3}" name="Customer name" totalsRowFunction="count" totalsRowDxfId="5"/>
    <tableColumn id="4" xr3:uid="{D3D69FA0-527C-4AAB-80D8-E23134926EC8}" name="Closed? " totalsRowFunction="count" dataDxfId="4" totalsRowDxfId="3"/>
    <tableColumn id="5" xr3:uid="{2DF419AE-1117-42AE-8994-A0A7C08C5674}" name="Annual premium" totalsRowFunction="sum" totalsRowDxfId="2" dataCellStyle="Comma" totalsRowCellStyle="Comma"/>
    <tableColumn id="6" xr3:uid="{C46233A3-AD2F-4797-8C6D-99E65A31F76F}" name="Thank you note sent?" dataDxfId="1" totalsRowDxfId="0"/>
    <tableColumn id="7" xr3:uid="{8E284E9B-2C35-4417-9A1F-B23376B6F1BE}" name="Notes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C5226-BE36-4C10-B960-04E45E5BAA5D}" name="Table2" displayName="Table2" ref="B3:K51" totalsRowCount="1" headerRowDxfId="15" headerRowBorderDxfId="14" headerRowCellStyle="Heading 1">
  <autoFilter ref="B3:K50" xr:uid="{6BCC5226-BE36-4C10-B960-04E45E5BAA5D}"/>
  <sortState xmlns:xlrd2="http://schemas.microsoft.com/office/spreadsheetml/2017/richdata2" ref="B4:K50">
    <sortCondition ref="I3:I50"/>
  </sortState>
  <tableColumns count="10">
    <tableColumn id="1" xr3:uid="{0F7BF7FE-9B6E-46A2-9C32-CF720487F1C2}" name="Referral Partner Name" totalsRowLabel="Total"/>
    <tableColumn id="2" xr3:uid="{075D3E4F-5FA1-492C-91B6-5BC6937DEA31}" name="Their company name"/>
    <tableColumn id="7" xr3:uid="{69F03F60-FD9E-44FA-AAD4-D0332EB69034}" name="Email"/>
    <tableColumn id="6" xr3:uid="{7390BB8F-B5F6-4A15-86CB-70153664D066}" name="Phone"/>
    <tableColumn id="8" xr3:uid="{ABAFD38A-A8C5-4581-A7BC-777268268CD4}" name="Social media 1"/>
    <tableColumn id="9" xr3:uid="{CC36CDB4-D530-48AB-9926-817CE54916F9}" name="Social media 2"/>
    <tableColumn id="3" xr3:uid="{C08A65F8-1C20-4783-89CE-5DE06B39BFBF}" name="Role" totalsRowFunction="count" dataDxfId="13" totalsRowDxfId="10"/>
    <tableColumn id="10" xr3:uid="{0BA35308-6955-4C46-8D9E-2A03296A2F66}" name="Status" totalsRowFunction="count" dataDxfId="12" totalsRowDxfId="8"/>
    <tableColumn id="4" xr3:uid="{B312E317-06A4-4236-8F86-044E9B4831C5}" name="Date of most recent contact" dataDxfId="11" totalsRowDxfId="9"/>
    <tableColumn id="5" xr3:uid="{2EB5E0B7-973E-43F4-A6A7-0D625A42BFA1}" name="Notes: 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eter@email.com" TargetMode="External"/><Relationship Id="rId2" Type="http://schemas.openxmlformats.org/officeDocument/2006/relationships/hyperlink" Target="mailto:ww@email.com" TargetMode="External"/><Relationship Id="rId1" Type="http://schemas.openxmlformats.org/officeDocument/2006/relationships/hyperlink" Target="mailto:bruce@email.com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www.instagram.com/spidermanmovie/?h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4288-B2DE-4CC6-9F0F-35ACD15EF6A1}">
  <sheetPr>
    <tabColor theme="9" tint="-0.249977111117893"/>
  </sheetPr>
  <dimension ref="B3:H104"/>
  <sheetViews>
    <sheetView tabSelected="1" workbookViewId="0">
      <selection activeCell="A94" sqref="A94:XFD94"/>
    </sheetView>
  </sheetViews>
  <sheetFormatPr defaultRowHeight="14.4" x14ac:dyDescent="0.55000000000000004"/>
  <cols>
    <col min="2" max="2" width="31.83984375" customWidth="1"/>
    <col min="3" max="3" width="22.68359375" style="6" customWidth="1"/>
    <col min="4" max="4" width="23" customWidth="1"/>
    <col min="5" max="5" width="14.578125" style="6" customWidth="1"/>
    <col min="6" max="6" width="17" customWidth="1"/>
    <col min="7" max="7" width="16" style="6" customWidth="1"/>
    <col min="8" max="8" width="65.41796875" customWidth="1"/>
  </cols>
  <sheetData>
    <row r="3" spans="2:8" ht="39" customHeight="1" thickBot="1" x14ac:dyDescent="0.75">
      <c r="B3" s="1" t="s">
        <v>0</v>
      </c>
      <c r="C3" s="4" t="s">
        <v>1</v>
      </c>
      <c r="D3" s="1" t="s">
        <v>2</v>
      </c>
      <c r="E3" s="4" t="s">
        <v>3</v>
      </c>
      <c r="F3" s="7" t="s">
        <v>4</v>
      </c>
      <c r="G3" s="7" t="s">
        <v>5</v>
      </c>
      <c r="H3" s="1" t="s">
        <v>6</v>
      </c>
    </row>
    <row r="4" spans="2:8" ht="14.7" thickTop="1" x14ac:dyDescent="0.55000000000000004">
      <c r="B4" t="s">
        <v>12</v>
      </c>
      <c r="C4" s="5">
        <v>44524</v>
      </c>
      <c r="D4" t="s">
        <v>13</v>
      </c>
      <c r="E4" s="6" t="s">
        <v>10</v>
      </c>
      <c r="F4" s="2"/>
      <c r="G4" s="6" t="s">
        <v>9</v>
      </c>
      <c r="H4" t="s">
        <v>14</v>
      </c>
    </row>
    <row r="5" spans="2:8" x14ac:dyDescent="0.55000000000000004">
      <c r="B5" t="s">
        <v>7</v>
      </c>
      <c r="C5" s="5">
        <v>44531</v>
      </c>
      <c r="D5" t="s">
        <v>8</v>
      </c>
      <c r="E5" s="6" t="s">
        <v>9</v>
      </c>
      <c r="F5" s="3">
        <v>2500</v>
      </c>
      <c r="G5" s="6" t="s">
        <v>9</v>
      </c>
      <c r="H5" t="s">
        <v>11</v>
      </c>
    </row>
    <row r="6" spans="2:8" x14ac:dyDescent="0.55000000000000004">
      <c r="B6" t="s">
        <v>7</v>
      </c>
      <c r="C6" s="5">
        <v>44542</v>
      </c>
      <c r="D6" t="s">
        <v>43</v>
      </c>
      <c r="E6" s="6" t="s">
        <v>9</v>
      </c>
      <c r="F6" s="2">
        <v>3100</v>
      </c>
    </row>
    <row r="7" spans="2:8" x14ac:dyDescent="0.55000000000000004">
      <c r="B7" t="s">
        <v>36</v>
      </c>
      <c r="C7" s="5">
        <v>44530</v>
      </c>
      <c r="D7" t="s">
        <v>45</v>
      </c>
      <c r="E7" s="6" t="s">
        <v>9</v>
      </c>
      <c r="F7" s="2">
        <v>2200</v>
      </c>
    </row>
    <row r="8" spans="2:8" x14ac:dyDescent="0.55000000000000004">
      <c r="B8" t="s">
        <v>7</v>
      </c>
      <c r="C8" s="5">
        <v>44548</v>
      </c>
      <c r="D8" t="s">
        <v>44</v>
      </c>
      <c r="F8" s="2"/>
    </row>
    <row r="9" spans="2:8" x14ac:dyDescent="0.55000000000000004">
      <c r="F9" s="2"/>
    </row>
    <row r="10" spans="2:8" x14ac:dyDescent="0.55000000000000004">
      <c r="F10" s="2"/>
    </row>
    <row r="11" spans="2:8" x14ac:dyDescent="0.55000000000000004">
      <c r="F11" s="2"/>
    </row>
    <row r="12" spans="2:8" x14ac:dyDescent="0.55000000000000004">
      <c r="F12" s="2"/>
    </row>
    <row r="13" spans="2:8" x14ac:dyDescent="0.55000000000000004">
      <c r="F13" s="2"/>
    </row>
    <row r="14" spans="2:8" x14ac:dyDescent="0.55000000000000004">
      <c r="F14" s="2"/>
    </row>
    <row r="15" spans="2:8" x14ac:dyDescent="0.55000000000000004">
      <c r="F15" s="2"/>
    </row>
    <row r="16" spans="2:8" x14ac:dyDescent="0.55000000000000004">
      <c r="F16" s="2"/>
    </row>
    <row r="17" spans="6:6" x14ac:dyDescent="0.55000000000000004">
      <c r="F17" s="2"/>
    </row>
    <row r="18" spans="6:6" x14ac:dyDescent="0.55000000000000004">
      <c r="F18" s="2"/>
    </row>
    <row r="19" spans="6:6" x14ac:dyDescent="0.55000000000000004">
      <c r="F19" s="2"/>
    </row>
    <row r="20" spans="6:6" x14ac:dyDescent="0.55000000000000004">
      <c r="F20" s="2"/>
    </row>
    <row r="21" spans="6:6" x14ac:dyDescent="0.55000000000000004">
      <c r="F21" s="2"/>
    </row>
    <row r="22" spans="6:6" x14ac:dyDescent="0.55000000000000004">
      <c r="F22" s="2"/>
    </row>
    <row r="23" spans="6:6" x14ac:dyDescent="0.55000000000000004">
      <c r="F23" s="2"/>
    </row>
    <row r="24" spans="6:6" x14ac:dyDescent="0.55000000000000004">
      <c r="F24" s="2"/>
    </row>
    <row r="25" spans="6:6" x14ac:dyDescent="0.55000000000000004">
      <c r="F25" s="2"/>
    </row>
    <row r="26" spans="6:6" x14ac:dyDescent="0.55000000000000004">
      <c r="F26" s="2"/>
    </row>
    <row r="27" spans="6:6" x14ac:dyDescent="0.55000000000000004">
      <c r="F27" s="2"/>
    </row>
    <row r="28" spans="6:6" x14ac:dyDescent="0.55000000000000004">
      <c r="F28" s="2"/>
    </row>
    <row r="29" spans="6:6" x14ac:dyDescent="0.55000000000000004">
      <c r="F29" s="2"/>
    </row>
    <row r="30" spans="6:6" x14ac:dyDescent="0.55000000000000004">
      <c r="F30" s="2"/>
    </row>
    <row r="31" spans="6:6" x14ac:dyDescent="0.55000000000000004">
      <c r="F31" s="2"/>
    </row>
    <row r="32" spans="6:6" x14ac:dyDescent="0.55000000000000004">
      <c r="F32" s="2"/>
    </row>
    <row r="33" spans="6:6" x14ac:dyDescent="0.55000000000000004">
      <c r="F33" s="2"/>
    </row>
    <row r="34" spans="6:6" x14ac:dyDescent="0.55000000000000004">
      <c r="F34" s="2"/>
    </row>
    <row r="35" spans="6:6" x14ac:dyDescent="0.55000000000000004">
      <c r="F35" s="2"/>
    </row>
    <row r="36" spans="6:6" x14ac:dyDescent="0.55000000000000004">
      <c r="F36" s="2"/>
    </row>
    <row r="37" spans="6:6" x14ac:dyDescent="0.55000000000000004">
      <c r="F37" s="2"/>
    </row>
    <row r="38" spans="6:6" x14ac:dyDescent="0.55000000000000004">
      <c r="F38" s="2"/>
    </row>
    <row r="39" spans="6:6" x14ac:dyDescent="0.55000000000000004">
      <c r="F39" s="2"/>
    </row>
    <row r="40" spans="6:6" x14ac:dyDescent="0.55000000000000004">
      <c r="F40" s="2"/>
    </row>
    <row r="41" spans="6:6" x14ac:dyDescent="0.55000000000000004">
      <c r="F41" s="2"/>
    </row>
    <row r="42" spans="6:6" x14ac:dyDescent="0.55000000000000004">
      <c r="F42" s="2"/>
    </row>
    <row r="43" spans="6:6" x14ac:dyDescent="0.55000000000000004">
      <c r="F43" s="2"/>
    </row>
    <row r="44" spans="6:6" x14ac:dyDescent="0.55000000000000004">
      <c r="F44" s="2"/>
    </row>
    <row r="45" spans="6:6" x14ac:dyDescent="0.55000000000000004">
      <c r="F45" s="2"/>
    </row>
    <row r="46" spans="6:6" x14ac:dyDescent="0.55000000000000004">
      <c r="F46" s="2"/>
    </row>
    <row r="47" spans="6:6" x14ac:dyDescent="0.55000000000000004">
      <c r="F47" s="2"/>
    </row>
    <row r="48" spans="6:6" x14ac:dyDescent="0.55000000000000004">
      <c r="F48" s="2"/>
    </row>
    <row r="49" spans="6:6" x14ac:dyDescent="0.55000000000000004">
      <c r="F49" s="2"/>
    </row>
    <row r="50" spans="6:6" x14ac:dyDescent="0.55000000000000004">
      <c r="F50" s="2"/>
    </row>
    <row r="51" spans="6:6" x14ac:dyDescent="0.55000000000000004">
      <c r="F51" s="2"/>
    </row>
    <row r="52" spans="6:6" x14ac:dyDescent="0.55000000000000004">
      <c r="F52" s="2"/>
    </row>
    <row r="53" spans="6:6" x14ac:dyDescent="0.55000000000000004">
      <c r="F53" s="2"/>
    </row>
    <row r="54" spans="6:6" x14ac:dyDescent="0.55000000000000004">
      <c r="F54" s="2"/>
    </row>
    <row r="55" spans="6:6" x14ac:dyDescent="0.55000000000000004">
      <c r="F55" s="2"/>
    </row>
    <row r="56" spans="6:6" x14ac:dyDescent="0.55000000000000004">
      <c r="F56" s="2"/>
    </row>
    <row r="57" spans="6:6" x14ac:dyDescent="0.55000000000000004">
      <c r="F57" s="2"/>
    </row>
    <row r="58" spans="6:6" x14ac:dyDescent="0.55000000000000004">
      <c r="F58" s="2"/>
    </row>
    <row r="59" spans="6:6" x14ac:dyDescent="0.55000000000000004">
      <c r="F59" s="2"/>
    </row>
    <row r="60" spans="6:6" x14ac:dyDescent="0.55000000000000004">
      <c r="F60" s="2"/>
    </row>
    <row r="61" spans="6:6" x14ac:dyDescent="0.55000000000000004">
      <c r="F61" s="2"/>
    </row>
    <row r="62" spans="6:6" x14ac:dyDescent="0.55000000000000004">
      <c r="F62" s="2"/>
    </row>
    <row r="63" spans="6:6" x14ac:dyDescent="0.55000000000000004">
      <c r="F63" s="2"/>
    </row>
    <row r="64" spans="6:6" x14ac:dyDescent="0.55000000000000004">
      <c r="F64" s="2"/>
    </row>
    <row r="65" spans="6:6" x14ac:dyDescent="0.55000000000000004">
      <c r="F65" s="2"/>
    </row>
    <row r="66" spans="6:6" x14ac:dyDescent="0.55000000000000004">
      <c r="F66" s="2"/>
    </row>
    <row r="67" spans="6:6" x14ac:dyDescent="0.55000000000000004">
      <c r="F67" s="2"/>
    </row>
    <row r="68" spans="6:6" x14ac:dyDescent="0.55000000000000004">
      <c r="F68" s="2"/>
    </row>
    <row r="69" spans="6:6" x14ac:dyDescent="0.55000000000000004">
      <c r="F69" s="2"/>
    </row>
    <row r="70" spans="6:6" x14ac:dyDescent="0.55000000000000004">
      <c r="F70" s="2"/>
    </row>
    <row r="71" spans="6:6" x14ac:dyDescent="0.55000000000000004">
      <c r="F71" s="2"/>
    </row>
    <row r="72" spans="6:6" x14ac:dyDescent="0.55000000000000004">
      <c r="F72" s="2"/>
    </row>
    <row r="73" spans="6:6" x14ac:dyDescent="0.55000000000000004">
      <c r="F73" s="2"/>
    </row>
    <row r="74" spans="6:6" x14ac:dyDescent="0.55000000000000004">
      <c r="F74" s="2"/>
    </row>
    <row r="75" spans="6:6" x14ac:dyDescent="0.55000000000000004">
      <c r="F75" s="2"/>
    </row>
    <row r="76" spans="6:6" x14ac:dyDescent="0.55000000000000004">
      <c r="F76" s="2"/>
    </row>
    <row r="77" spans="6:6" x14ac:dyDescent="0.55000000000000004">
      <c r="F77" s="2"/>
    </row>
    <row r="78" spans="6:6" x14ac:dyDescent="0.55000000000000004">
      <c r="F78" s="2"/>
    </row>
    <row r="79" spans="6:6" x14ac:dyDescent="0.55000000000000004">
      <c r="F79" s="2"/>
    </row>
    <row r="80" spans="6:6" x14ac:dyDescent="0.55000000000000004">
      <c r="F80" s="2"/>
    </row>
    <row r="81" spans="6:6" x14ac:dyDescent="0.55000000000000004">
      <c r="F81" s="2"/>
    </row>
    <row r="82" spans="6:6" x14ac:dyDescent="0.55000000000000004">
      <c r="F82" s="2"/>
    </row>
    <row r="83" spans="6:6" x14ac:dyDescent="0.55000000000000004">
      <c r="F83" s="2"/>
    </row>
    <row r="84" spans="6:6" x14ac:dyDescent="0.55000000000000004">
      <c r="F84" s="2"/>
    </row>
    <row r="85" spans="6:6" x14ac:dyDescent="0.55000000000000004">
      <c r="F85" s="2"/>
    </row>
    <row r="86" spans="6:6" x14ac:dyDescent="0.55000000000000004">
      <c r="F86" s="2"/>
    </row>
    <row r="87" spans="6:6" x14ac:dyDescent="0.55000000000000004">
      <c r="F87" s="2"/>
    </row>
    <row r="88" spans="6:6" x14ac:dyDescent="0.55000000000000004">
      <c r="F88" s="2"/>
    </row>
    <row r="89" spans="6:6" x14ac:dyDescent="0.55000000000000004">
      <c r="F89" s="2"/>
    </row>
    <row r="90" spans="6:6" x14ac:dyDescent="0.55000000000000004">
      <c r="F90" s="2"/>
    </row>
    <row r="91" spans="6:6" x14ac:dyDescent="0.55000000000000004">
      <c r="F91" s="2"/>
    </row>
    <row r="92" spans="6:6" x14ac:dyDescent="0.55000000000000004">
      <c r="F92" s="2"/>
    </row>
    <row r="93" spans="6:6" x14ac:dyDescent="0.55000000000000004">
      <c r="F93" s="2"/>
    </row>
    <row r="94" spans="6:6" x14ac:dyDescent="0.55000000000000004">
      <c r="F94" s="2"/>
    </row>
    <row r="95" spans="6:6" x14ac:dyDescent="0.55000000000000004">
      <c r="F95" s="2"/>
    </row>
    <row r="96" spans="6:6" x14ac:dyDescent="0.55000000000000004">
      <c r="F96" s="2"/>
    </row>
    <row r="97" spans="2:8" x14ac:dyDescent="0.55000000000000004">
      <c r="F97" s="2"/>
    </row>
    <row r="98" spans="2:8" x14ac:dyDescent="0.55000000000000004">
      <c r="F98" s="2"/>
    </row>
    <row r="99" spans="2:8" x14ac:dyDescent="0.55000000000000004">
      <c r="F99" s="2"/>
    </row>
    <row r="100" spans="2:8" x14ac:dyDescent="0.55000000000000004">
      <c r="F100" s="2"/>
    </row>
    <row r="101" spans="2:8" x14ac:dyDescent="0.55000000000000004">
      <c r="F101" s="2"/>
    </row>
    <row r="102" spans="2:8" x14ac:dyDescent="0.55000000000000004">
      <c r="B102" t="s">
        <v>15</v>
      </c>
      <c r="D102" s="9">
        <f>SUBTOTAL(103,Table1[Customer name])</f>
        <v>5</v>
      </c>
      <c r="E102" s="6">
        <f>SUBTOTAL(103,Table1[Closed? ])</f>
        <v>4</v>
      </c>
      <c r="F102" s="2">
        <f>SUBTOTAL(109,Table1[Annual premium])</f>
        <v>7800</v>
      </c>
      <c r="H102">
        <f>SUBTOTAL(103,Table1[Notes])</f>
        <v>2</v>
      </c>
    </row>
    <row r="104" spans="2:8" x14ac:dyDescent="0.55000000000000004">
      <c r="B104" t="s">
        <v>46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44665-EF67-4CAA-B048-B0BA2AB603DB}">
          <x14:formula1>
            <xm:f>'Data source'!$B$4:$B$5</xm:f>
          </x14:formula1>
          <xm:sqref>G4:G101 E4:E101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91B1-C5DC-4C4B-9953-E03F4A88FB61}">
  <sheetPr>
    <tabColor theme="5"/>
  </sheetPr>
  <dimension ref="B3:K51"/>
  <sheetViews>
    <sheetView workbookViewId="0">
      <selection activeCell="D5" sqref="D5:D6"/>
    </sheetView>
  </sheetViews>
  <sheetFormatPr defaultRowHeight="14.4" x14ac:dyDescent="0.55000000000000004"/>
  <cols>
    <col min="2" max="2" width="21" customWidth="1"/>
    <col min="3" max="5" width="20" customWidth="1"/>
    <col min="6" max="6" width="20.5234375" customWidth="1"/>
    <col min="7" max="7" width="20" customWidth="1"/>
    <col min="8" max="9" width="13.83984375" style="6" customWidth="1"/>
    <col min="10" max="10" width="36.26171875" style="6" customWidth="1"/>
    <col min="11" max="11" width="88" customWidth="1"/>
  </cols>
  <sheetData>
    <row r="3" spans="2:11" ht="19.5" thickBot="1" x14ac:dyDescent="0.75">
      <c r="B3" s="1" t="s">
        <v>16</v>
      </c>
      <c r="C3" s="1" t="s">
        <v>17</v>
      </c>
      <c r="D3" s="1" t="s">
        <v>28</v>
      </c>
      <c r="E3" s="1" t="s">
        <v>29</v>
      </c>
      <c r="F3" s="1" t="s">
        <v>30</v>
      </c>
      <c r="G3" s="1" t="s">
        <v>31</v>
      </c>
      <c r="H3" s="4" t="s">
        <v>18</v>
      </c>
      <c r="I3" s="4" t="s">
        <v>32</v>
      </c>
      <c r="J3" s="4" t="s">
        <v>19</v>
      </c>
      <c r="K3" s="1" t="s">
        <v>20</v>
      </c>
    </row>
    <row r="4" spans="2:11" ht="14.7" thickTop="1" x14ac:dyDescent="0.55000000000000004">
      <c r="B4" t="s">
        <v>7</v>
      </c>
      <c r="C4" t="s">
        <v>24</v>
      </c>
      <c r="D4" s="8" t="s">
        <v>39</v>
      </c>
      <c r="H4" s="6" t="s">
        <v>25</v>
      </c>
      <c r="I4" s="6" t="s">
        <v>34</v>
      </c>
      <c r="J4" s="5">
        <v>44540</v>
      </c>
      <c r="K4" t="s">
        <v>26</v>
      </c>
    </row>
    <row r="5" spans="2:11" x14ac:dyDescent="0.55000000000000004">
      <c r="B5" t="s">
        <v>12</v>
      </c>
      <c r="C5" t="s">
        <v>21</v>
      </c>
      <c r="D5" s="8" t="s">
        <v>38</v>
      </c>
      <c r="H5" s="6" t="s">
        <v>22</v>
      </c>
      <c r="I5" s="6" t="s">
        <v>33</v>
      </c>
      <c r="J5" s="5">
        <v>44543</v>
      </c>
      <c r="K5" t="s">
        <v>23</v>
      </c>
    </row>
    <row r="6" spans="2:11" x14ac:dyDescent="0.55000000000000004">
      <c r="B6" t="s">
        <v>36</v>
      </c>
      <c r="C6" t="s">
        <v>37</v>
      </c>
      <c r="D6" s="8" t="s">
        <v>40</v>
      </c>
      <c r="F6" s="8" t="s">
        <v>41</v>
      </c>
      <c r="H6" s="6" t="s">
        <v>25</v>
      </c>
      <c r="I6" s="6" t="s">
        <v>33</v>
      </c>
      <c r="J6" s="5">
        <v>44521</v>
      </c>
      <c r="K6" t="s">
        <v>42</v>
      </c>
    </row>
    <row r="51" spans="2:11" x14ac:dyDescent="0.55000000000000004">
      <c r="B51" t="s">
        <v>15</v>
      </c>
      <c r="H51" s="6">
        <f>SUBTOTAL(103,Table2[Role])</f>
        <v>3</v>
      </c>
      <c r="I51" s="6">
        <f>SUBTOTAL(103,Table2[Status])</f>
        <v>3</v>
      </c>
      <c r="K51">
        <f>SUBTOTAL(103,Table2[Notes: ])</f>
        <v>3</v>
      </c>
    </row>
  </sheetData>
  <phoneticPr fontId="4" type="noConversion"/>
  <hyperlinks>
    <hyperlink ref="D5" r:id="rId1" xr:uid="{60E53865-2C2B-466A-86B7-A31C3C686217}"/>
    <hyperlink ref="D4" r:id="rId2" xr:uid="{69007F0B-4B73-45A2-995F-3A925F22FFFB}"/>
    <hyperlink ref="D6" r:id="rId3" xr:uid="{BF3A1E07-F1BE-4181-A329-A6594C6D7584}"/>
    <hyperlink ref="F6" r:id="rId4" xr:uid="{2B6F2054-DD26-46C2-BE65-3025C5803955}"/>
  </hyperlinks>
  <pageMargins left="0.7" right="0.7" top="0.75" bottom="0.75" header="0.3" footer="0.3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895E5F-7CA7-4D94-AF43-C83BC5B87C62}">
          <x14:formula1>
            <xm:f>'Data source'!$D$4:$D$6</xm:f>
          </x14:formula1>
          <xm:sqref>I4 I5:I50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60ED-2D29-4F18-B4E6-DA185AEE9CC6}">
  <dimension ref="B3:D6"/>
  <sheetViews>
    <sheetView workbookViewId="0">
      <selection activeCell="D7" sqref="D7"/>
    </sheetView>
  </sheetViews>
  <sheetFormatPr defaultRowHeight="14.4" x14ac:dyDescent="0.55000000000000004"/>
  <sheetData>
    <row r="3" spans="2:4" x14ac:dyDescent="0.55000000000000004">
      <c r="B3" t="s">
        <v>27</v>
      </c>
      <c r="D3" t="s">
        <v>32</v>
      </c>
    </row>
    <row r="4" spans="2:4" x14ac:dyDescent="0.55000000000000004">
      <c r="B4" t="s">
        <v>9</v>
      </c>
      <c r="D4" t="s">
        <v>33</v>
      </c>
    </row>
    <row r="5" spans="2:4" x14ac:dyDescent="0.55000000000000004">
      <c r="B5" t="s">
        <v>10</v>
      </c>
      <c r="D5" t="s">
        <v>34</v>
      </c>
    </row>
    <row r="6" spans="2:4" x14ac:dyDescent="0.55000000000000004">
      <c r="D6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04c9c2b03204459a406d68688e38c50 xmlns="8c31f5c0-2e31-4826-8827-6288627d882e">
      <Terms xmlns="http://schemas.microsoft.com/office/infopath/2007/PartnerControls"/>
    </h04c9c2b03204459a406d68688e38c50>
    <TaxCatchAll xmlns="9eba4136-1f1f-4715-b857-909661a1100a" xsi:nil="true"/>
    <o4b91cc124e04335b068d9e1c959311d xmlns="8c31f5c0-2e31-4826-8827-6288627d882e">
      <Terms xmlns="http://schemas.microsoft.com/office/infopath/2007/PartnerControls"/>
    </o4b91cc124e04335b068d9e1c959311d>
    <UserID xmlns="8c31f5c0-2e31-4826-8827-6288627d882e" xsi:nil="true"/>
    <SharedWithUsers xmlns="9eba4136-1f1f-4715-b857-909661a1100a">
      <UserInfo>
        <DisplayName>Sam Nudelman</DisplayName>
        <AccountId>215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2BDA0FD08034D9A0F7A46BDCF7B5D" ma:contentTypeVersion="21" ma:contentTypeDescription="Create a new document." ma:contentTypeScope="" ma:versionID="ef54430300b9621c4140f6c9c1182250">
  <xsd:schema xmlns:xsd="http://www.w3.org/2001/XMLSchema" xmlns:xs="http://www.w3.org/2001/XMLSchema" xmlns:p="http://schemas.microsoft.com/office/2006/metadata/properties" xmlns:ns2="9eba4136-1f1f-4715-b857-909661a1100a" xmlns:ns3="8c31f5c0-2e31-4826-8827-6288627d882e" targetNamespace="http://schemas.microsoft.com/office/2006/metadata/properties" ma:root="true" ma:fieldsID="7222bb88b51d915658a55c103990b7e8" ns2:_="" ns3:_="">
    <xsd:import namespace="9eba4136-1f1f-4715-b857-909661a1100a"/>
    <xsd:import namespace="8c31f5c0-2e31-4826-8827-6288627d88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UserID" minOccurs="0"/>
                <xsd:element ref="ns3:h04c9c2b03204459a406d68688e38c50" minOccurs="0"/>
                <xsd:element ref="ns2:TaxCatchAll" minOccurs="0"/>
                <xsd:element ref="ns3:o4b91cc124e04335b068d9e1c959311d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a4136-1f1f-4715-b857-909661a110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f97826-0164-4e7f-9f34-9c71a9df963b}" ma:internalName="TaxCatchAll" ma:showField="CatchAllData" ma:web="9eba4136-1f1f-4715-b857-909661a11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1f5c0-2e31-4826-8827-6288627d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serID" ma:index="20" nillable="true" ma:displayName="UserID" ma:format="Dropdown" ma:internalName="UserID">
      <xsd:simpleType>
        <xsd:restriction base="dms:Text">
          <xsd:maxLength value="255"/>
        </xsd:restriction>
      </xsd:simpleType>
    </xsd:element>
    <xsd:element name="h04c9c2b03204459a406d68688e38c50" ma:index="22" nillable="true" ma:taxonomy="true" ma:internalName="h04c9c2b03204459a406d68688e38c50" ma:taxonomyFieldName="Document_x0020_Type" ma:displayName="Document Type" ma:default="" ma:fieldId="{104c9c2b-0320-4459-a406-d68688e38c50}" ma:sspId="4a8699ed-a2b6-4c86-816e-8c7f25b571ba" ma:termSetId="50f1ea04-3d60-400e-b3b9-d4d3847b95d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4b91cc124e04335b068d9e1c959311d" ma:index="25" nillable="true" ma:taxonomy="true" ma:internalName="o4b91cc124e04335b068d9e1c959311d" ma:taxonomyFieldName="Dept_x002f_Branch" ma:displayName="Dept/Branch" ma:default="" ma:fieldId="{84b91cc1-24e0-4335-b068-d9e1c959311d}" ma:sspId="4a8699ed-a2b6-4c86-816e-8c7f25b571ba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BC694-EC44-45E4-9BBA-E8806A2EF0E3}">
  <ds:schemaRefs>
    <ds:schemaRef ds:uri="http://schemas.microsoft.com/office/2006/metadata/properties"/>
    <ds:schemaRef ds:uri="http://schemas.microsoft.com/office/infopath/2007/PartnerControls"/>
    <ds:schemaRef ds:uri="8c31f5c0-2e31-4826-8827-6288627d882e"/>
    <ds:schemaRef ds:uri="9eba4136-1f1f-4715-b857-909661a1100a"/>
  </ds:schemaRefs>
</ds:datastoreItem>
</file>

<file path=customXml/itemProps2.xml><?xml version="1.0" encoding="utf-8"?>
<ds:datastoreItem xmlns:ds="http://schemas.openxmlformats.org/officeDocument/2006/customXml" ds:itemID="{EA116B29-822A-44A2-BB6C-27158E996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a4136-1f1f-4715-b857-909661a1100a"/>
    <ds:schemaRef ds:uri="8c31f5c0-2e31-4826-8827-6288627d8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C3A34-546C-4465-ABB0-841CAF96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Referral Tracking</vt:lpstr>
      <vt:lpstr>Referral Partner Info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Fritz Griffioen</dc:creator>
  <cp:keywords/>
  <dc:description/>
  <cp:lastModifiedBy>Fritz Griffioen</cp:lastModifiedBy>
  <cp:revision/>
  <dcterms:created xsi:type="dcterms:W3CDTF">2021-12-13T17:26:11Z</dcterms:created>
  <dcterms:modified xsi:type="dcterms:W3CDTF">2021-12-30T22:16:32Z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0x0101001532BDA0FD08034D9A0F7A46BDCF7B5D</vt:lpwstr>
  </property>
  <property fmtid="{D5CDD505-2E9C-101B-9397-08002B2CF9AE}" pid="3" name="Dept/Branch">
    <vt:lpwstr/>
  </property>
  <property fmtid="{D5CDD505-2E9C-101B-9397-08002B2CF9AE}" pid="4" name="Document Type">
    <vt:lpwstr/>
  </property>
</Properties>
</file>